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320" windowHeight="8130" activeTab="1"/>
  </bookViews>
  <sheets>
    <sheet name="1.sz. melléklet" sheetId="1" r:id="rId1"/>
    <sheet name="2. sz. melléklet" sheetId="2" r:id="rId2"/>
    <sheet name="2.a.sz. melléklet" sheetId="3" r:id="rId3"/>
  </sheets>
  <definedNames/>
  <calcPr fullCalcOnLoad="1"/>
</workbook>
</file>

<file path=xl/sharedStrings.xml><?xml version="1.0" encoding="utf-8"?>
<sst xmlns="http://schemas.openxmlformats.org/spreadsheetml/2006/main" count="78" uniqueCount="62">
  <si>
    <t>Egyéni tanácsadás</t>
  </si>
  <si>
    <t xml:space="preserve">Álláskeresési </t>
  </si>
  <si>
    <t>Pszichológiai</t>
  </si>
  <si>
    <t xml:space="preserve">BFKH VIII. kerületi Munkaügyi Kirendeltsége </t>
  </si>
  <si>
    <t xml:space="preserve">BFKH XIII. kerületi Munkaügyi Kirendeltsége </t>
  </si>
  <si>
    <t xml:space="preserve">BFKH XVI. kerületi Munkaügyi Kirendeltsége </t>
  </si>
  <si>
    <t xml:space="preserve">BFKH XX. kerületi Munkaügyi Kirendeltsége </t>
  </si>
  <si>
    <t>Munka-</t>
  </si>
  <si>
    <t>Pálya-</t>
  </si>
  <si>
    <t xml:space="preserve">Álláskeresési csoportos tanácsadás </t>
  </si>
  <si>
    <t>Álláskeresési techikák oktatása</t>
  </si>
  <si>
    <t xml:space="preserve">                                 Szolgáltatás típusa
Szolgáltatás helye</t>
  </si>
  <si>
    <t>* Kérjük jelölje X-el a megpályázni kívánt szolgáltatásokat!</t>
  </si>
  <si>
    <t>Csoport</t>
  </si>
  <si>
    <t>Egyéni</t>
  </si>
  <si>
    <t>Ft/fő/óra</t>
  </si>
  <si>
    <t>*Kérjük a megpályázott részek esetében az költségeket kitölteni!</t>
  </si>
  <si>
    <t>érintett létszám (fő)</t>
  </si>
  <si>
    <t>Ft/óra</t>
  </si>
  <si>
    <t>csoport-szám</t>
  </si>
  <si>
    <t>Pályázott szolgáltatások</t>
  </si>
  <si>
    <t>Pályázott szolgáltatások költsége</t>
  </si>
  <si>
    <t xml:space="preserve">               Szolgáltatás típusa
Szolgáltatás helye</t>
  </si>
  <si>
    <t>Összesen (Ft)</t>
  </si>
  <si>
    <t xml:space="preserve">BFKH VIII. Kerületi Munkaügyi Kirendeltsége </t>
  </si>
  <si>
    <t xml:space="preserve">BFKH XIII. Kerületi Munkaügyi Kirendeltsége </t>
  </si>
  <si>
    <t xml:space="preserve">BFKH XVI. Kerületi Munkaügyi Kirendeltsége </t>
  </si>
  <si>
    <t xml:space="preserve">BFKH III. Kerületi Munkaügyi Kirendeltsége </t>
  </si>
  <si>
    <t xml:space="preserve">BFKH IV. Kerületi Munkaügyi Kirendeltsége </t>
  </si>
  <si>
    <t xml:space="preserve">BFKH IX. Kerületi I. Munkaügyi Kirendeltsége </t>
  </si>
  <si>
    <t xml:space="preserve">BFKH IX. Kerületi II. Munkaügyi Kirendeltsége </t>
  </si>
  <si>
    <t xml:space="preserve">BFKH XVIII. Kerületi Munkaügyi Kirendeltsége </t>
  </si>
  <si>
    <t xml:space="preserve">BFKH XX. Kerületi Munkaügyi Kirendeltsége </t>
  </si>
  <si>
    <t xml:space="preserve">BFKH XXI. Kerületi Munkaügyi Kirendeltsége </t>
  </si>
  <si>
    <t xml:space="preserve">BFKH Munkaügyi Központ </t>
  </si>
  <si>
    <t>Integráló csoportos foglalkozás</t>
  </si>
  <si>
    <t>Munkaerő-piaci és foglalkozási információ nyújtása</t>
  </si>
  <si>
    <t>BFKH Munkaügyi Központ</t>
  </si>
  <si>
    <t>Munkaerőpiaci- és foglalkozási információ nyújtása</t>
  </si>
  <si>
    <t>Pályázott szolgáltatás költségének részletezése</t>
  </si>
  <si>
    <t>Bruttó bér</t>
  </si>
  <si>
    <t>Ft/fő</t>
  </si>
  <si>
    <t>Munkáltatót terhelő járulékok</t>
  </si>
  <si>
    <t>Bérjellegű egyéb költségek</t>
  </si>
  <si>
    <t>munkába járás költségtérítése</t>
  </si>
  <si>
    <t>étkezési hozzájárulás</t>
  </si>
  <si>
    <t>egyéb cafetéria (nevesítve)</t>
  </si>
  <si>
    <t>Napidíj</t>
  </si>
  <si>
    <t>Útiköltség</t>
  </si>
  <si>
    <t>Bérjellegű egyéb költségeket terhelő járulékok</t>
  </si>
  <si>
    <t>Egyéb költségek (valamennyi, a szolgáltatás biztosításához kalkulált költség (pl. szakmai vezető bérköltsége, beszerzések költsége, anyagköltség, tranzakciós díjak, postaköltség, stb.), nem részletezendő</t>
  </si>
  <si>
    <t>Pályázott létszám</t>
  </si>
  <si>
    <t>Összesen:</t>
  </si>
  <si>
    <t>Tervezett költség</t>
  </si>
  <si>
    <t>Munkaerő-piaci és foglalkozási informácó nyújtása</t>
  </si>
  <si>
    <t>Ft/fő/hó</t>
  </si>
  <si>
    <t xml:space="preserve">BFKH XVIII. kerületi Munkaügyi Kirendeltsége </t>
  </si>
  <si>
    <t xml:space="preserve">BFKH XXI. kerületi Munkaügyi Kirendeltsége </t>
  </si>
  <si>
    <t xml:space="preserve">BFKH III. kerületi Munkaügyi Kirendeltsége </t>
  </si>
  <si>
    <t xml:space="preserve">BFKH IV. kerületi Munkaügyi Kirendeltsége </t>
  </si>
  <si>
    <t xml:space="preserve">BFKH IX. kerületi I. Munkaügyi Kirendeltsége </t>
  </si>
  <si>
    <t xml:space="preserve">BFKH IX. kerületi II. Munkaügyi Kirendeltsége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</si>
</sst>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2" fillId="33" borderId="13" xfId="0" applyFont="1" applyFill="1" applyBorder="1" applyAlignment="1">
      <alignment/>
    </xf>
    <xf numFmtId="0" fontId="4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4" xfId="0" applyFont="1" applyBorder="1" applyAlignment="1">
      <alignment wrapText="1"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/>
    </xf>
    <xf numFmtId="0" fontId="44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39.28125" style="0" customWidth="1"/>
    <col min="2" max="2" width="18.7109375" style="0" customWidth="1"/>
    <col min="5" max="5" width="12.421875" style="0" customWidth="1"/>
    <col min="6" max="6" width="13.00390625" style="0" customWidth="1"/>
    <col min="7" max="7" width="13.8515625" style="0" customWidth="1"/>
    <col min="8" max="8" width="14.00390625" style="0" customWidth="1"/>
  </cols>
  <sheetData>
    <row r="2" spans="1:8" ht="15">
      <c r="A2" s="27" t="s">
        <v>20</v>
      </c>
      <c r="B2" s="27"/>
      <c r="C2" s="27"/>
      <c r="D2" s="27"/>
      <c r="E2" s="27"/>
      <c r="F2" s="27"/>
      <c r="G2" s="27"/>
      <c r="H2" s="27"/>
    </row>
    <row r="4" spans="1:8" ht="15" customHeight="1">
      <c r="A4" s="32" t="s">
        <v>11</v>
      </c>
      <c r="B4" s="31" t="s">
        <v>36</v>
      </c>
      <c r="C4" s="30" t="s">
        <v>0</v>
      </c>
      <c r="D4" s="30"/>
      <c r="E4" s="30"/>
      <c r="F4" s="30"/>
      <c r="G4" s="31" t="s">
        <v>9</v>
      </c>
      <c r="H4" s="31" t="s">
        <v>10</v>
      </c>
    </row>
    <row r="5" spans="1:8" ht="27" customHeight="1">
      <c r="A5" s="32"/>
      <c r="B5" s="31"/>
      <c r="C5" s="3" t="s">
        <v>7</v>
      </c>
      <c r="D5" s="3" t="s">
        <v>8</v>
      </c>
      <c r="E5" s="3" t="s">
        <v>1</v>
      </c>
      <c r="F5" s="3" t="s">
        <v>2</v>
      </c>
      <c r="G5" s="31"/>
      <c r="H5" s="31"/>
    </row>
    <row r="6" spans="1:8" ht="15">
      <c r="A6" s="1" t="s">
        <v>58</v>
      </c>
      <c r="B6" s="1"/>
      <c r="C6" s="2"/>
      <c r="D6" s="2"/>
      <c r="E6" s="2"/>
      <c r="F6" s="2"/>
      <c r="G6" s="33"/>
      <c r="H6" s="2"/>
    </row>
    <row r="7" spans="1:8" ht="15">
      <c r="A7" s="1" t="s">
        <v>59</v>
      </c>
      <c r="B7" s="1"/>
      <c r="C7" s="2"/>
      <c r="D7" s="2"/>
      <c r="E7" s="2"/>
      <c r="F7" s="2"/>
      <c r="G7" s="34"/>
      <c r="H7" s="2"/>
    </row>
    <row r="8" spans="1:8" ht="15">
      <c r="A8" s="1" t="s">
        <v>3</v>
      </c>
      <c r="B8" s="1"/>
      <c r="C8" s="2"/>
      <c r="D8" s="2"/>
      <c r="E8" s="2"/>
      <c r="F8" s="2"/>
      <c r="G8" s="34"/>
      <c r="H8" s="2"/>
    </row>
    <row r="9" spans="1:8" ht="15">
      <c r="A9" s="1" t="s">
        <v>60</v>
      </c>
      <c r="B9" s="1"/>
      <c r="C9" s="2"/>
      <c r="D9" s="2"/>
      <c r="E9" s="2"/>
      <c r="F9" s="2"/>
      <c r="G9" s="34"/>
      <c r="H9" s="2"/>
    </row>
    <row r="10" spans="1:8" ht="15">
      <c r="A10" s="1" t="s">
        <v>61</v>
      </c>
      <c r="B10" s="1"/>
      <c r="C10" s="2"/>
      <c r="D10" s="2"/>
      <c r="E10" s="2"/>
      <c r="F10" s="2"/>
      <c r="G10" s="34"/>
      <c r="H10" s="2"/>
    </row>
    <row r="11" spans="1:8" ht="15">
      <c r="A11" s="1" t="s">
        <v>4</v>
      </c>
      <c r="B11" s="1"/>
      <c r="C11" s="2"/>
      <c r="D11" s="2"/>
      <c r="E11" s="2"/>
      <c r="F11" s="2"/>
      <c r="G11" s="34"/>
      <c r="H11" s="2"/>
    </row>
    <row r="12" spans="1:8" ht="15">
      <c r="A12" s="1" t="s">
        <v>5</v>
      </c>
      <c r="B12" s="1"/>
      <c r="C12" s="2"/>
      <c r="D12" s="2"/>
      <c r="E12" s="2"/>
      <c r="F12" s="2"/>
      <c r="G12" s="34"/>
      <c r="H12" s="2"/>
    </row>
    <row r="13" spans="1:8" ht="15">
      <c r="A13" s="1" t="s">
        <v>56</v>
      </c>
      <c r="B13" s="1"/>
      <c r="C13" s="2"/>
      <c r="D13" s="2"/>
      <c r="E13" s="2"/>
      <c r="F13" s="2"/>
      <c r="G13" s="34"/>
      <c r="H13" s="2"/>
    </row>
    <row r="14" spans="1:8" ht="15">
      <c r="A14" s="1" t="s">
        <v>6</v>
      </c>
      <c r="B14" s="1"/>
      <c r="C14" s="2"/>
      <c r="D14" s="2"/>
      <c r="E14" s="2"/>
      <c r="F14" s="2"/>
      <c r="G14" s="34"/>
      <c r="H14" s="2"/>
    </row>
    <row r="15" spans="1:8" ht="15">
      <c r="A15" s="1" t="s">
        <v>57</v>
      </c>
      <c r="B15" s="1"/>
      <c r="C15" s="2"/>
      <c r="D15" s="2"/>
      <c r="E15" s="2"/>
      <c r="F15" s="2"/>
      <c r="G15" s="34"/>
      <c r="H15" s="2"/>
    </row>
    <row r="16" spans="1:8" ht="15">
      <c r="A16" s="1" t="s">
        <v>37</v>
      </c>
      <c r="B16" s="1"/>
      <c r="C16" s="8"/>
      <c r="D16" s="9"/>
      <c r="E16" s="9"/>
      <c r="F16" s="9"/>
      <c r="G16" s="10"/>
      <c r="H16" s="11"/>
    </row>
    <row r="17" spans="1:8" ht="15">
      <c r="A17" s="7"/>
      <c r="B17" s="7"/>
      <c r="C17" s="4"/>
      <c r="D17" s="4"/>
      <c r="E17" s="4"/>
      <c r="F17" s="4"/>
      <c r="G17" s="6"/>
      <c r="H17" s="4"/>
    </row>
    <row r="18" spans="1:4" ht="15">
      <c r="A18" s="28" t="s">
        <v>12</v>
      </c>
      <c r="B18" s="28"/>
      <c r="C18" s="29"/>
      <c r="D18" s="29"/>
    </row>
  </sheetData>
  <sheetProtection/>
  <mergeCells count="8">
    <mergeCell ref="A2:H2"/>
    <mergeCell ref="A18:D18"/>
    <mergeCell ref="C4:F4"/>
    <mergeCell ref="G4:G5"/>
    <mergeCell ref="H4:H5"/>
    <mergeCell ref="A4:A5"/>
    <mergeCell ref="G6:G15"/>
    <mergeCell ref="B4:B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0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23.421875" style="0" customWidth="1"/>
    <col min="2" max="19" width="7.7109375" style="0" customWidth="1"/>
  </cols>
  <sheetData>
    <row r="2" spans="1:19" ht="1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4" spans="1:19" ht="37.5" customHeight="1">
      <c r="A4" s="44" t="s">
        <v>22</v>
      </c>
      <c r="B4" s="47" t="s">
        <v>54</v>
      </c>
      <c r="C4" s="48"/>
      <c r="D4" s="49"/>
      <c r="E4" s="47" t="s">
        <v>0</v>
      </c>
      <c r="F4" s="48"/>
      <c r="G4" s="49"/>
      <c r="H4" s="36" t="s">
        <v>9</v>
      </c>
      <c r="I4" s="37"/>
      <c r="J4" s="37"/>
      <c r="K4" s="37"/>
      <c r="L4" s="37"/>
      <c r="M4" s="37"/>
      <c r="N4" s="37"/>
      <c r="O4" s="37"/>
      <c r="P4" s="36" t="s">
        <v>35</v>
      </c>
      <c r="Q4" s="38"/>
      <c r="R4" s="38"/>
      <c r="S4" s="38"/>
    </row>
    <row r="5" spans="1:19" ht="29.25" customHeight="1">
      <c r="A5" s="45"/>
      <c r="B5" s="50"/>
      <c r="C5" s="51"/>
      <c r="D5" s="52"/>
      <c r="E5" s="50"/>
      <c r="F5" s="51"/>
      <c r="G5" s="52"/>
      <c r="H5" s="36" t="s">
        <v>13</v>
      </c>
      <c r="I5" s="37"/>
      <c r="J5" s="37"/>
      <c r="K5" s="37"/>
      <c r="L5" s="36" t="s">
        <v>14</v>
      </c>
      <c r="M5" s="37"/>
      <c r="N5" s="37"/>
      <c r="O5" s="36" t="s">
        <v>23</v>
      </c>
      <c r="P5" s="36" t="s">
        <v>17</v>
      </c>
      <c r="Q5" s="36" t="s">
        <v>19</v>
      </c>
      <c r="R5" s="36" t="s">
        <v>18</v>
      </c>
      <c r="S5" s="36" t="s">
        <v>23</v>
      </c>
    </row>
    <row r="6" spans="1:19" ht="39" customHeight="1">
      <c r="A6" s="46"/>
      <c r="B6" s="12" t="s">
        <v>17</v>
      </c>
      <c r="C6" s="12" t="s">
        <v>55</v>
      </c>
      <c r="D6" s="12" t="s">
        <v>23</v>
      </c>
      <c r="E6" s="12" t="s">
        <v>17</v>
      </c>
      <c r="F6" s="12" t="s">
        <v>15</v>
      </c>
      <c r="G6" s="12" t="s">
        <v>23</v>
      </c>
      <c r="H6" s="12" t="s">
        <v>17</v>
      </c>
      <c r="I6" s="12" t="s">
        <v>19</v>
      </c>
      <c r="J6" s="12" t="s">
        <v>18</v>
      </c>
      <c r="K6" s="12" t="s">
        <v>23</v>
      </c>
      <c r="L6" s="12" t="s">
        <v>17</v>
      </c>
      <c r="M6" s="12" t="s">
        <v>15</v>
      </c>
      <c r="N6" s="12" t="s">
        <v>23</v>
      </c>
      <c r="O6" s="36"/>
      <c r="P6" s="37"/>
      <c r="Q6" s="37"/>
      <c r="R6" s="37"/>
      <c r="S6" s="36"/>
    </row>
    <row r="7" spans="1:19" ht="23.25">
      <c r="A7" s="13" t="s">
        <v>27</v>
      </c>
      <c r="B7" s="13">
        <v>1</v>
      </c>
      <c r="C7" s="13"/>
      <c r="D7" s="13">
        <f>B7*C7*12</f>
        <v>0</v>
      </c>
      <c r="E7" s="14">
        <v>130</v>
      </c>
      <c r="F7" s="14"/>
      <c r="G7" s="14">
        <f>E7*3*F7</f>
        <v>0</v>
      </c>
      <c r="H7" s="39">
        <v>3000</v>
      </c>
      <c r="I7" s="39">
        <v>150</v>
      </c>
      <c r="J7" s="39"/>
      <c r="K7" s="39">
        <f>I7*5*J7</f>
        <v>0</v>
      </c>
      <c r="L7" s="39">
        <v>300</v>
      </c>
      <c r="M7" s="39"/>
      <c r="N7" s="39">
        <f>L7*M7</f>
        <v>0</v>
      </c>
      <c r="O7" s="39">
        <f>K7+N7</f>
        <v>0</v>
      </c>
      <c r="P7" s="14">
        <v>320</v>
      </c>
      <c r="Q7" s="14">
        <v>16</v>
      </c>
      <c r="R7" s="14"/>
      <c r="S7" s="15">
        <f>Q7*5*R7</f>
        <v>0</v>
      </c>
    </row>
    <row r="8" spans="1:19" ht="23.25">
      <c r="A8" s="13" t="s">
        <v>28</v>
      </c>
      <c r="B8" s="13">
        <v>2</v>
      </c>
      <c r="C8" s="13"/>
      <c r="D8" s="13">
        <f aca="true" t="shared" si="0" ref="D8:D17">B8*C8*12</f>
        <v>0</v>
      </c>
      <c r="E8" s="14">
        <v>220</v>
      </c>
      <c r="F8" s="14"/>
      <c r="G8" s="14">
        <f aca="true" t="shared" si="1" ref="G8:G17">E8*3*F8</f>
        <v>0</v>
      </c>
      <c r="H8" s="40"/>
      <c r="I8" s="42"/>
      <c r="J8" s="40"/>
      <c r="K8" s="40"/>
      <c r="L8" s="40"/>
      <c r="M8" s="40"/>
      <c r="N8" s="40"/>
      <c r="O8" s="40"/>
      <c r="P8" s="14">
        <v>560</v>
      </c>
      <c r="Q8" s="14">
        <v>28</v>
      </c>
      <c r="R8" s="14"/>
      <c r="S8" s="15">
        <f aca="true" t="shared" si="2" ref="S8:S16">Q8*5*R8</f>
        <v>0</v>
      </c>
    </row>
    <row r="9" spans="1:19" ht="23.25">
      <c r="A9" s="13" t="s">
        <v>24</v>
      </c>
      <c r="B9" s="13">
        <v>1</v>
      </c>
      <c r="C9" s="13"/>
      <c r="D9" s="13">
        <f t="shared" si="0"/>
        <v>0</v>
      </c>
      <c r="E9" s="14">
        <v>190</v>
      </c>
      <c r="F9" s="14"/>
      <c r="G9" s="14">
        <f t="shared" si="1"/>
        <v>0</v>
      </c>
      <c r="H9" s="40"/>
      <c r="I9" s="42"/>
      <c r="J9" s="40"/>
      <c r="K9" s="40"/>
      <c r="L9" s="40"/>
      <c r="M9" s="40"/>
      <c r="N9" s="40"/>
      <c r="O9" s="40"/>
      <c r="P9" s="14">
        <v>440</v>
      </c>
      <c r="Q9" s="14">
        <v>22</v>
      </c>
      <c r="R9" s="14"/>
      <c r="S9" s="15">
        <f t="shared" si="2"/>
        <v>0</v>
      </c>
    </row>
    <row r="10" spans="1:19" ht="23.25">
      <c r="A10" s="13" t="s">
        <v>29</v>
      </c>
      <c r="B10" s="13">
        <v>1</v>
      </c>
      <c r="C10" s="13"/>
      <c r="D10" s="13">
        <f t="shared" si="0"/>
        <v>0</v>
      </c>
      <c r="E10" s="14">
        <v>140</v>
      </c>
      <c r="F10" s="14"/>
      <c r="G10" s="14">
        <f t="shared" si="1"/>
        <v>0</v>
      </c>
      <c r="H10" s="40"/>
      <c r="I10" s="42"/>
      <c r="J10" s="40"/>
      <c r="K10" s="40"/>
      <c r="L10" s="40"/>
      <c r="M10" s="40"/>
      <c r="N10" s="40"/>
      <c r="O10" s="40"/>
      <c r="P10" s="14">
        <v>460</v>
      </c>
      <c r="Q10" s="14">
        <v>23</v>
      </c>
      <c r="R10" s="14"/>
      <c r="S10" s="15">
        <f t="shared" si="2"/>
        <v>0</v>
      </c>
    </row>
    <row r="11" spans="1:19" ht="23.25">
      <c r="A11" s="13" t="s">
        <v>30</v>
      </c>
      <c r="B11" s="13">
        <v>1</v>
      </c>
      <c r="C11" s="13"/>
      <c r="D11" s="13">
        <f t="shared" si="0"/>
        <v>0</v>
      </c>
      <c r="E11" s="14">
        <v>100</v>
      </c>
      <c r="F11" s="14"/>
      <c r="G11" s="14">
        <f t="shared" si="1"/>
        <v>0</v>
      </c>
      <c r="H11" s="40"/>
      <c r="I11" s="42"/>
      <c r="J11" s="40"/>
      <c r="K11" s="40"/>
      <c r="L11" s="40"/>
      <c r="M11" s="40"/>
      <c r="N11" s="40"/>
      <c r="O11" s="40"/>
      <c r="P11" s="14">
        <v>140</v>
      </c>
      <c r="Q11" s="14">
        <v>7</v>
      </c>
      <c r="R11" s="14"/>
      <c r="S11" s="15">
        <f t="shared" si="2"/>
        <v>0</v>
      </c>
    </row>
    <row r="12" spans="1:19" ht="23.25">
      <c r="A12" s="13" t="s">
        <v>25</v>
      </c>
      <c r="B12" s="13">
        <v>1</v>
      </c>
      <c r="C12" s="13"/>
      <c r="D12" s="13">
        <f t="shared" si="0"/>
        <v>0</v>
      </c>
      <c r="E12" s="14">
        <v>150</v>
      </c>
      <c r="F12" s="14"/>
      <c r="G12" s="14">
        <f t="shared" si="1"/>
        <v>0</v>
      </c>
      <c r="H12" s="40"/>
      <c r="I12" s="42"/>
      <c r="J12" s="40"/>
      <c r="K12" s="40"/>
      <c r="L12" s="40"/>
      <c r="M12" s="40"/>
      <c r="N12" s="40"/>
      <c r="O12" s="40"/>
      <c r="P12" s="14">
        <v>280</v>
      </c>
      <c r="Q12" s="14">
        <v>14</v>
      </c>
      <c r="R12" s="14"/>
      <c r="S12" s="15">
        <f t="shared" si="2"/>
        <v>0</v>
      </c>
    </row>
    <row r="13" spans="1:19" ht="23.25">
      <c r="A13" s="13" t="s">
        <v>26</v>
      </c>
      <c r="B13" s="13">
        <v>1</v>
      </c>
      <c r="C13" s="13"/>
      <c r="D13" s="13">
        <f t="shared" si="0"/>
        <v>0</v>
      </c>
      <c r="E13" s="14">
        <v>180</v>
      </c>
      <c r="F13" s="14"/>
      <c r="G13" s="14">
        <f t="shared" si="1"/>
        <v>0</v>
      </c>
      <c r="H13" s="40"/>
      <c r="I13" s="42"/>
      <c r="J13" s="40"/>
      <c r="K13" s="40"/>
      <c r="L13" s="40"/>
      <c r="M13" s="40"/>
      <c r="N13" s="40"/>
      <c r="O13" s="40"/>
      <c r="P13" s="14">
        <v>420</v>
      </c>
      <c r="Q13" s="14">
        <v>21</v>
      </c>
      <c r="R13" s="14"/>
      <c r="S13" s="15">
        <f t="shared" si="2"/>
        <v>0</v>
      </c>
    </row>
    <row r="14" spans="1:19" ht="23.25">
      <c r="A14" s="13" t="s">
        <v>31</v>
      </c>
      <c r="B14" s="13">
        <v>1</v>
      </c>
      <c r="C14" s="13"/>
      <c r="D14" s="13">
        <f t="shared" si="0"/>
        <v>0</v>
      </c>
      <c r="E14" s="14">
        <v>120</v>
      </c>
      <c r="F14" s="14"/>
      <c r="G14" s="14">
        <f t="shared" si="1"/>
        <v>0</v>
      </c>
      <c r="H14" s="40"/>
      <c r="I14" s="42"/>
      <c r="J14" s="40"/>
      <c r="K14" s="40"/>
      <c r="L14" s="40"/>
      <c r="M14" s="40"/>
      <c r="N14" s="40"/>
      <c r="O14" s="40"/>
      <c r="P14" s="14">
        <v>260</v>
      </c>
      <c r="Q14" s="14">
        <v>13</v>
      </c>
      <c r="R14" s="14"/>
      <c r="S14" s="15">
        <f t="shared" si="2"/>
        <v>0</v>
      </c>
    </row>
    <row r="15" spans="1:19" ht="23.25">
      <c r="A15" s="13" t="s">
        <v>32</v>
      </c>
      <c r="B15" s="13">
        <v>1</v>
      </c>
      <c r="C15" s="13"/>
      <c r="D15" s="13">
        <f t="shared" si="0"/>
        <v>0</v>
      </c>
      <c r="E15" s="14">
        <v>120</v>
      </c>
      <c r="F15" s="14"/>
      <c r="G15" s="14">
        <f t="shared" si="1"/>
        <v>0</v>
      </c>
      <c r="H15" s="40"/>
      <c r="I15" s="42"/>
      <c r="J15" s="40"/>
      <c r="K15" s="40"/>
      <c r="L15" s="40"/>
      <c r="M15" s="40"/>
      <c r="N15" s="40"/>
      <c r="O15" s="40"/>
      <c r="P15" s="14">
        <v>220</v>
      </c>
      <c r="Q15" s="14">
        <v>11</v>
      </c>
      <c r="R15" s="14"/>
      <c r="S15" s="15">
        <f t="shared" si="2"/>
        <v>0</v>
      </c>
    </row>
    <row r="16" spans="1:19" ht="23.25">
      <c r="A16" s="13" t="s">
        <v>33</v>
      </c>
      <c r="B16" s="13">
        <v>1</v>
      </c>
      <c r="C16" s="13"/>
      <c r="D16" s="13">
        <f t="shared" si="0"/>
        <v>0</v>
      </c>
      <c r="E16" s="14">
        <v>110</v>
      </c>
      <c r="F16" s="14"/>
      <c r="G16" s="14">
        <f t="shared" si="1"/>
        <v>0</v>
      </c>
      <c r="H16" s="41"/>
      <c r="I16" s="43"/>
      <c r="J16" s="41"/>
      <c r="K16" s="41"/>
      <c r="L16" s="41"/>
      <c r="M16" s="41"/>
      <c r="N16" s="41"/>
      <c r="O16" s="41"/>
      <c r="P16" s="14">
        <v>180</v>
      </c>
      <c r="Q16" s="14">
        <v>9</v>
      </c>
      <c r="R16" s="14"/>
      <c r="S16" s="15">
        <f t="shared" si="2"/>
        <v>0</v>
      </c>
    </row>
    <row r="17" spans="1:19" ht="15">
      <c r="A17" s="13" t="s">
        <v>34</v>
      </c>
      <c r="B17" s="13">
        <v>2</v>
      </c>
      <c r="C17" s="13"/>
      <c r="D17" s="13">
        <f t="shared" si="0"/>
        <v>0</v>
      </c>
      <c r="E17" s="16"/>
      <c r="F17" s="16"/>
      <c r="G17" s="16">
        <f t="shared" si="1"/>
        <v>0</v>
      </c>
      <c r="H17" s="17"/>
      <c r="I17" s="17"/>
      <c r="J17" s="17"/>
      <c r="K17" s="17"/>
      <c r="L17" s="17"/>
      <c r="M17" s="17"/>
      <c r="N17" s="17"/>
      <c r="O17" s="17"/>
      <c r="P17" s="16"/>
      <c r="Q17" s="16"/>
      <c r="R17" s="16"/>
      <c r="S17" s="18">
        <f>Q17*S185*R17</f>
        <v>0</v>
      </c>
    </row>
    <row r="18" spans="1:19" ht="15">
      <c r="A18" s="19" t="s">
        <v>23</v>
      </c>
      <c r="B18" s="19">
        <f>SUM(B7:B17)</f>
        <v>13</v>
      </c>
      <c r="C18" s="20"/>
      <c r="D18" s="19">
        <f>SUM(D7:D17)</f>
        <v>0</v>
      </c>
      <c r="E18" s="14">
        <f>SUM(E7:E16)</f>
        <v>1460</v>
      </c>
      <c r="F18" s="16"/>
      <c r="G18" s="14">
        <f>SUM(G7:G17)</f>
        <v>0</v>
      </c>
      <c r="H18" s="14">
        <f>SUM(H7:H16)</f>
        <v>3000</v>
      </c>
      <c r="I18" s="14">
        <f>SUM(I7:I16)</f>
        <v>150</v>
      </c>
      <c r="J18" s="16"/>
      <c r="K18" s="14">
        <f>SUM(K7:K16)</f>
        <v>0</v>
      </c>
      <c r="L18" s="14">
        <f>SUM(L7:L16)</f>
        <v>300</v>
      </c>
      <c r="M18" s="16"/>
      <c r="N18" s="14">
        <f>SUM(N7:N16)</f>
        <v>0</v>
      </c>
      <c r="O18" s="14">
        <f>SUM(O7:O16)</f>
        <v>0</v>
      </c>
      <c r="P18" s="14">
        <f>SUM(P7:P16)</f>
        <v>3280</v>
      </c>
      <c r="Q18" s="14">
        <f>SUM(Q7:Q16)</f>
        <v>164</v>
      </c>
      <c r="R18" s="16"/>
      <c r="S18" s="14">
        <f>SUM(S7:S17)</f>
        <v>0</v>
      </c>
    </row>
    <row r="19" spans="1:4" ht="15">
      <c r="A19" s="5"/>
      <c r="B19" s="5"/>
      <c r="C19" s="5"/>
      <c r="D19" s="5"/>
    </row>
    <row r="20" spans="1:8" ht="15">
      <c r="A20" s="28" t="s">
        <v>16</v>
      </c>
      <c r="B20" s="28"/>
      <c r="C20" s="28"/>
      <c r="D20" s="28"/>
      <c r="E20" s="35"/>
      <c r="F20" s="35"/>
      <c r="G20" s="35"/>
      <c r="H20" s="35"/>
    </row>
  </sheetData>
  <sheetProtection/>
  <mergeCells count="22">
    <mergeCell ref="K7:K16"/>
    <mergeCell ref="H5:K5"/>
    <mergeCell ref="L7:L16"/>
    <mergeCell ref="A4:A6"/>
    <mergeCell ref="B4:D5"/>
    <mergeCell ref="E4:G5"/>
    <mergeCell ref="A2:S2"/>
    <mergeCell ref="A20:H20"/>
    <mergeCell ref="P5:P6"/>
    <mergeCell ref="Q5:Q6"/>
    <mergeCell ref="R5:R6"/>
    <mergeCell ref="S5:S6"/>
    <mergeCell ref="P4:S4"/>
    <mergeCell ref="M7:M16"/>
    <mergeCell ref="N7:N16"/>
    <mergeCell ref="O7:O16"/>
    <mergeCell ref="L5:N5"/>
    <mergeCell ref="H4:O4"/>
    <mergeCell ref="O5:O6"/>
    <mergeCell ref="H7:H16"/>
    <mergeCell ref="I7:I16"/>
    <mergeCell ref="J7:J16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63.00390625" style="0" customWidth="1"/>
    <col min="2" max="4" width="20.7109375" style="0" customWidth="1"/>
  </cols>
  <sheetData>
    <row r="2" ht="15">
      <c r="A2" s="21" t="s">
        <v>38</v>
      </c>
    </row>
    <row r="3" ht="15">
      <c r="A3" s="21"/>
    </row>
    <row r="4" ht="15">
      <c r="A4" s="21" t="s">
        <v>39</v>
      </c>
    </row>
    <row r="6" spans="1:4" ht="15">
      <c r="A6" s="25" t="s">
        <v>53</v>
      </c>
      <c r="B6" s="26" t="s">
        <v>41</v>
      </c>
      <c r="C6" s="26" t="s">
        <v>51</v>
      </c>
      <c r="D6" s="26" t="s">
        <v>23</v>
      </c>
    </row>
    <row r="7" spans="1:4" ht="15">
      <c r="A7" s="22" t="s">
        <v>40</v>
      </c>
      <c r="B7" s="22"/>
      <c r="C7" s="22"/>
      <c r="D7" s="22">
        <f>B7*C7</f>
        <v>0</v>
      </c>
    </row>
    <row r="8" spans="1:4" ht="15">
      <c r="A8" s="22" t="s">
        <v>42</v>
      </c>
      <c r="B8" s="22"/>
      <c r="C8" s="22"/>
      <c r="D8" s="22">
        <f aca="true" t="shared" si="0" ref="D8:D16">B8*C8</f>
        <v>0</v>
      </c>
    </row>
    <row r="9" spans="1:4" ht="15">
      <c r="A9" s="22" t="s">
        <v>43</v>
      </c>
      <c r="B9" s="22">
        <f>SUM(B10:B12)</f>
        <v>0</v>
      </c>
      <c r="C9" s="22"/>
      <c r="D9" s="22">
        <f>SUM(D10:D12)</f>
        <v>0</v>
      </c>
    </row>
    <row r="10" spans="1:4" ht="15">
      <c r="A10" s="23" t="s">
        <v>44</v>
      </c>
      <c r="B10" s="22"/>
      <c r="C10" s="22"/>
      <c r="D10" s="22">
        <f t="shared" si="0"/>
        <v>0</v>
      </c>
    </row>
    <row r="11" spans="1:4" ht="15">
      <c r="A11" s="23" t="s">
        <v>45</v>
      </c>
      <c r="B11" s="22"/>
      <c r="C11" s="22"/>
      <c r="D11" s="22">
        <f t="shared" si="0"/>
        <v>0</v>
      </c>
    </row>
    <row r="12" spans="1:4" ht="15">
      <c r="A12" s="23" t="s">
        <v>46</v>
      </c>
      <c r="B12" s="22"/>
      <c r="C12" s="22"/>
      <c r="D12" s="22">
        <f t="shared" si="0"/>
        <v>0</v>
      </c>
    </row>
    <row r="13" spans="1:4" ht="15">
      <c r="A13" s="22" t="s">
        <v>49</v>
      </c>
      <c r="B13" s="22"/>
      <c r="C13" s="22"/>
      <c r="D13" s="22">
        <f t="shared" si="0"/>
        <v>0</v>
      </c>
    </row>
    <row r="14" spans="1:4" ht="15">
      <c r="A14" s="22" t="s">
        <v>48</v>
      </c>
      <c r="B14" s="22"/>
      <c r="C14" s="22"/>
      <c r="D14" s="22">
        <f t="shared" si="0"/>
        <v>0</v>
      </c>
    </row>
    <row r="15" spans="1:4" ht="15">
      <c r="A15" s="22" t="s">
        <v>47</v>
      </c>
      <c r="B15" s="22"/>
      <c r="C15" s="22"/>
      <c r="D15" s="22">
        <f t="shared" si="0"/>
        <v>0</v>
      </c>
    </row>
    <row r="16" spans="1:4" ht="53.25" customHeight="1">
      <c r="A16" s="24" t="s">
        <v>50</v>
      </c>
      <c r="B16" s="22"/>
      <c r="C16" s="22"/>
      <c r="D16" s="22">
        <f t="shared" si="0"/>
        <v>0</v>
      </c>
    </row>
    <row r="17" spans="1:4" ht="15">
      <c r="A17" s="22" t="s">
        <v>52</v>
      </c>
      <c r="B17" s="22">
        <f>B7+B8+B9+B13+B14+B15+B16</f>
        <v>0</v>
      </c>
      <c r="C17" s="22">
        <f>C7+C8+C9+C13+C14+C15+C16</f>
        <v>0</v>
      </c>
      <c r="D17" s="22">
        <f>D7+D8+D9+D13+D14+D15+D16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Kosztik Henrietta</dc:creator>
  <cp:keywords/>
  <dc:description/>
  <cp:lastModifiedBy>Központ</cp:lastModifiedBy>
  <dcterms:created xsi:type="dcterms:W3CDTF">2013-06-06T10:04:21Z</dcterms:created>
  <dcterms:modified xsi:type="dcterms:W3CDTF">2014-06-17T07:00:57Z</dcterms:modified>
  <cp:category/>
  <cp:version/>
  <cp:contentType/>
  <cp:contentStatus/>
</cp:coreProperties>
</file>